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ownloads\ФУД ЛДП лето 2026\"/>
    </mc:Choice>
  </mc:AlternateContent>
  <xr:revisionPtr revIDLastSave="0" documentId="13_ncr:1_{D72C5725-3140-4534-A48D-B72131A745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L233" i="1" l="1"/>
  <c r="I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H157" i="1" l="1"/>
  <c r="H43" i="1"/>
  <c r="G43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L234" i="1" s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G234" i="1"/>
  <c r="F234" i="1"/>
  <c r="J234" i="1"/>
  <c r="H234" i="1"/>
</calcChain>
</file>

<file path=xl/sharedStrings.xml><?xml version="1.0" encoding="utf-8"?>
<sst xmlns="http://schemas.openxmlformats.org/spreadsheetml/2006/main" count="420" uniqueCount="132">
  <si>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</si>
  <si>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</si>
  <si>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</si>
  <si>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</si>
  <si>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</si>
  <si>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</si>
  <si>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</si>
  <si>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</si>
  <si>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</si>
  <si>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</si>
  <si>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</si>
  <si>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</si>
  <si>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</si>
  <si>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</si>
  <si>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</si>
  <si>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</si>
  <si>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</si>
  <si>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</si>
  <si>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</si>
  <si>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</si>
  <si>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</si>
  <si>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</si>
  <si>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</si>
  <si>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</si>
  <si>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</si>
  <si>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</si>
  <si>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</si>
  <si>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</si>
  <si>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</si>
  <si>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</si>
  <si>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</si>
  <si>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</si>
  <si>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</si>
  <si>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</si>
  <si>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</si>
  <si>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</si>
  <si>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</si>
  <si>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</si>
  <si>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</si>
  <si>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Суп молочный с вермишелью </t>
  </si>
  <si>
    <t>КП27003</t>
  </si>
  <si>
    <t>Чай с сахаром</t>
  </si>
  <si>
    <t>КП26055</t>
  </si>
  <si>
    <t>Хлеб пшеничный</t>
  </si>
  <si>
    <t xml:space="preserve">Слойка с фруктовой начинкой </t>
  </si>
  <si>
    <t>КП26124</t>
  </si>
  <si>
    <t>Салат из свежих огурцов( огурцы,лук,масло растительное)</t>
  </si>
  <si>
    <t>КП22090</t>
  </si>
  <si>
    <t xml:space="preserve">Щи из свежей капусты с картофелем </t>
  </si>
  <si>
    <t>КП27008</t>
  </si>
  <si>
    <t>Плов из рисовой крупы с говяжим фаршем</t>
  </si>
  <si>
    <t>КП26093</t>
  </si>
  <si>
    <t>Компот из смеси сухофруктов</t>
  </si>
  <si>
    <t>КП26075</t>
  </si>
  <si>
    <t>Хлеб ржаной</t>
  </si>
  <si>
    <t xml:space="preserve">Каша манная молочная </t>
  </si>
  <si>
    <t>КП26079</t>
  </si>
  <si>
    <t xml:space="preserve">Сырники из творога с соусом молочным </t>
  </si>
  <si>
    <t>КП26114</t>
  </si>
  <si>
    <t>Рассольник ленинградский с крупой перловой</t>
  </si>
  <si>
    <t>КП27014</t>
  </si>
  <si>
    <t>Фрикадельки куриные с подливом овощным</t>
  </si>
  <si>
    <t>КП26228</t>
  </si>
  <si>
    <t>Картофельное пюре</t>
  </si>
  <si>
    <t>КП26090</t>
  </si>
  <si>
    <t>Компот яблочный</t>
  </si>
  <si>
    <t>КП26076</t>
  </si>
  <si>
    <t xml:space="preserve">Каша "Дружба" молочная </t>
  </si>
  <si>
    <t>КП27004</t>
  </si>
  <si>
    <t>Сок 0,2(в индивидуальной упаковке)</t>
  </si>
  <si>
    <t>ПОК0288</t>
  </si>
  <si>
    <t>Салат из свежих огурцов(огурцы,лук,масло растительное)</t>
  </si>
  <si>
    <t xml:space="preserve">Борщ с капустой и картофелем </t>
  </si>
  <si>
    <t>КП27007</t>
  </si>
  <si>
    <t>Макароны отварные с соусом болоньезе</t>
  </si>
  <si>
    <t>КП26042</t>
  </si>
  <si>
    <t>Каша пшеничная молочная</t>
  </si>
  <si>
    <t>КП27002</t>
  </si>
  <si>
    <t>Фрукты свеж.(шт)яблоко</t>
  </si>
  <si>
    <t>КП26065</t>
  </si>
  <si>
    <t>Салат из белокачанной капусты с растительным маслом</t>
  </si>
  <si>
    <t>КП27009</t>
  </si>
  <si>
    <t>Суп-лапша домашняя</t>
  </si>
  <si>
    <t>КП26061</t>
  </si>
  <si>
    <t>Каша гречневая рассыпчатая с овощами и куриным фаршем</t>
  </si>
  <si>
    <t>КП26039</t>
  </si>
  <si>
    <t>Каша овсяная "Геркулес" молочная вязкая</t>
  </si>
  <si>
    <t>КП27001</t>
  </si>
  <si>
    <t>Бутерброд с сыром(50/12)</t>
  </si>
  <si>
    <t>КП26097</t>
  </si>
  <si>
    <t>Печенье в ассортименте для детского питания</t>
  </si>
  <si>
    <t>КП27056</t>
  </si>
  <si>
    <t>Суп крестьянский с крупой(пшено)</t>
  </si>
  <si>
    <t>КП27005</t>
  </si>
  <si>
    <t>Рагу из овощей</t>
  </si>
  <si>
    <t>ДГ26013</t>
  </si>
  <si>
    <t>Самса детская</t>
  </si>
  <si>
    <t>КП26125</t>
  </si>
  <si>
    <t>Каша пшенная молочная жидкая</t>
  </si>
  <si>
    <t>Суп картофельный с бобовыми и гренками</t>
  </si>
  <si>
    <t>Плов из рисовой крупы с куриным фаршем</t>
  </si>
  <si>
    <t>Бутерброд с маслом (50/10)</t>
  </si>
  <si>
    <t>КП24181</t>
  </si>
  <si>
    <t>Суп из овощей (В2)</t>
  </si>
  <si>
    <t>КП26225</t>
  </si>
  <si>
    <t>Макароны отварные с маслом</t>
  </si>
  <si>
    <t>КП26091</t>
  </si>
  <si>
    <t xml:space="preserve">Компот из смеси сухофруктов </t>
  </si>
  <si>
    <t>Бутерброд с маслом и сыром(50/10/12)</t>
  </si>
  <si>
    <t>КП27013</t>
  </si>
  <si>
    <t>Уха по-царски</t>
  </si>
  <si>
    <t>КП26122</t>
  </si>
  <si>
    <t xml:space="preserve">Каша рисовая рассыпчатая с овощным подливом </t>
  </si>
  <si>
    <t>КП27062</t>
  </si>
  <si>
    <t xml:space="preserve">Слойка с творогом </t>
  </si>
  <si>
    <t>КП26129</t>
  </si>
  <si>
    <t>Каша пшённая молочная жидкая</t>
  </si>
  <si>
    <t xml:space="preserve">Салат из свежих помидоров и огурцов </t>
  </si>
  <si>
    <t>КП22412</t>
  </si>
  <si>
    <t>КП26058</t>
  </si>
  <si>
    <t>Жаркое по-домашнему с куриным фаршем</t>
  </si>
  <si>
    <t>КП26048</t>
  </si>
  <si>
    <t>Напиток яблочный</t>
  </si>
  <si>
    <t>КП26074</t>
  </si>
  <si>
    <t>Каша рисовая молочная</t>
  </si>
  <si>
    <t>Суп картофельный с вермишелью</t>
  </si>
  <si>
    <t>Гречка по-купечески</t>
  </si>
  <si>
    <t>КП27006</t>
  </si>
  <si>
    <t>КП26094</t>
  </si>
  <si>
    <t>КП26078</t>
  </si>
  <si>
    <t>КП26063</t>
  </si>
  <si>
    <t>КП26040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</si>
</sst>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28" sqref="I22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6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9.4</v>
      </c>
      <c r="H6" s="40">
        <v>5</v>
      </c>
      <c r="I6" s="40">
        <v>17</v>
      </c>
      <c r="J6" s="40">
        <v>186</v>
      </c>
      <c r="K6" s="41" t="s">
        <v>40</v>
      </c>
      <c r="L6" s="40">
        <v>76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6</v>
      </c>
      <c r="J8" s="43">
        <v>27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</v>
      </c>
      <c r="H9" s="43">
        <v>2</v>
      </c>
      <c r="I9" s="43">
        <v>15</v>
      </c>
      <c r="J9" s="43">
        <v>94</v>
      </c>
      <c r="K9" s="44">
        <v>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60</v>
      </c>
      <c r="G11" s="43">
        <v>3</v>
      </c>
      <c r="H11" s="43">
        <v>11</v>
      </c>
      <c r="I11" s="43">
        <v>35</v>
      </c>
      <c r="J11" s="43">
        <v>253</v>
      </c>
      <c r="K11" s="44" t="s">
        <v>45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15.4</v>
      </c>
      <c r="H13" s="19">
        <f t="shared" si="0"/>
        <v>18</v>
      </c>
      <c r="I13" s="19">
        <f t="shared" si="0"/>
        <v>73</v>
      </c>
      <c r="J13" s="19">
        <f t="shared" si="0"/>
        <v>560</v>
      </c>
      <c r="K13" s="25"/>
      <c r="L13" s="19">
        <f t="shared" ref="L13" si="1">SUM(L6:L12)</f>
        <v>76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</v>
      </c>
      <c r="H14" s="43">
        <v>3</v>
      </c>
      <c r="I14" s="43">
        <v>2</v>
      </c>
      <c r="J14" s="43">
        <v>38</v>
      </c>
      <c r="K14" s="44" t="s">
        <v>47</v>
      </c>
      <c r="L14" s="43">
        <v>86</v>
      </c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5</v>
      </c>
      <c r="H15" s="43">
        <v>10</v>
      </c>
      <c r="I15" s="43">
        <v>21</v>
      </c>
      <c r="J15" s="43">
        <v>185</v>
      </c>
      <c r="K15" s="44" t="s">
        <v>49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160</v>
      </c>
      <c r="G16" s="43">
        <v>10</v>
      </c>
      <c r="H16" s="43">
        <v>10</v>
      </c>
      <c r="I16" s="43">
        <v>20</v>
      </c>
      <c r="J16" s="43">
        <v>230</v>
      </c>
      <c r="K16" s="44" t="s">
        <v>51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28</v>
      </c>
      <c r="J18" s="43">
        <v>110</v>
      </c>
      <c r="K18" s="44" t="s">
        <v>53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50</v>
      </c>
      <c r="G19" s="43">
        <v>4</v>
      </c>
      <c r="H19" s="43">
        <v>1</v>
      </c>
      <c r="I19" s="43">
        <v>19</v>
      </c>
      <c r="J19" s="43">
        <v>118</v>
      </c>
      <c r="K19" s="44">
        <v>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>
        <v>40</v>
      </c>
      <c r="G20" s="43">
        <v>3</v>
      </c>
      <c r="H20" s="43">
        <v>1</v>
      </c>
      <c r="I20" s="43">
        <v>17</v>
      </c>
      <c r="J20" s="43">
        <v>95</v>
      </c>
      <c r="K20" s="44">
        <v>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24</v>
      </c>
      <c r="H23" s="19">
        <f t="shared" si="2"/>
        <v>25</v>
      </c>
      <c r="I23" s="19">
        <f t="shared" si="2"/>
        <v>107</v>
      </c>
      <c r="J23" s="19">
        <f t="shared" si="2"/>
        <v>776</v>
      </c>
      <c r="K23" s="25"/>
      <c r="L23" s="19">
        <f t="shared" ref="L23" si="3">SUM(L14:L22)</f>
        <v>86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1220</v>
      </c>
      <c r="G24" s="32">
        <f t="shared" ref="G24:J24" si="4">G13+G23</f>
        <v>39.4</v>
      </c>
      <c r="H24" s="32">
        <f t="shared" si="4"/>
        <v>43</v>
      </c>
      <c r="I24" s="32">
        <f t="shared" si="4"/>
        <v>180</v>
      </c>
      <c r="J24" s="32">
        <f t="shared" si="4"/>
        <v>1336</v>
      </c>
      <c r="K24" s="32"/>
      <c r="L24" s="32">
        <f t="shared" ref="L24" si="5">L13+L23</f>
        <v>162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170</v>
      </c>
      <c r="G25" s="40">
        <v>7</v>
      </c>
      <c r="H25" s="40">
        <v>8</v>
      </c>
      <c r="I25" s="40">
        <v>20</v>
      </c>
      <c r="J25" s="40">
        <v>212</v>
      </c>
      <c r="K25" s="41" t="s">
        <v>56</v>
      </c>
      <c r="L25" s="40">
        <v>76</v>
      </c>
    </row>
    <row r="26" spans="1:12" ht="15" x14ac:dyDescent="0.25">
      <c r="A26" s="14"/>
      <c r="B26" s="15"/>
      <c r="C26" s="11"/>
      <c r="D26" s="6"/>
      <c r="E26" s="42" t="s">
        <v>57</v>
      </c>
      <c r="F26" s="43">
        <v>90</v>
      </c>
      <c r="G26" s="43">
        <v>6</v>
      </c>
      <c r="H26" s="43">
        <v>8</v>
      </c>
      <c r="I26" s="43">
        <v>26</v>
      </c>
      <c r="J26" s="43">
        <v>146</v>
      </c>
      <c r="K26" s="44" t="s">
        <v>58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 t="s">
        <v>42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</v>
      </c>
      <c r="H28" s="43">
        <v>0</v>
      </c>
      <c r="I28" s="43">
        <v>15</v>
      </c>
      <c r="J28" s="43">
        <v>94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</v>
      </c>
      <c r="H32" s="19">
        <f t="shared" ref="H32" si="7">SUM(H25:H31)</f>
        <v>16</v>
      </c>
      <c r="I32" s="19">
        <f t="shared" ref="I32" si="8">SUM(I25:I31)</f>
        <v>67</v>
      </c>
      <c r="J32" s="19">
        <f t="shared" ref="J32:L32" si="9">SUM(J25:J31)</f>
        <v>479</v>
      </c>
      <c r="K32" s="25"/>
      <c r="L32" s="19">
        <f t="shared" si="9"/>
        <v>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200</v>
      </c>
      <c r="G34" s="43">
        <v>6</v>
      </c>
      <c r="H34" s="43">
        <v>9</v>
      </c>
      <c r="I34" s="43">
        <v>26</v>
      </c>
      <c r="J34" s="43">
        <v>148</v>
      </c>
      <c r="K34" s="44" t="s">
        <v>60</v>
      </c>
      <c r="L34" s="43">
        <v>86</v>
      </c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90</v>
      </c>
      <c r="G35" s="43">
        <v>7.7</v>
      </c>
      <c r="H35" s="43">
        <v>6</v>
      </c>
      <c r="I35" s="43">
        <v>3.25</v>
      </c>
      <c r="J35" s="43">
        <v>92</v>
      </c>
      <c r="K35" s="44" t="s">
        <v>62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63</v>
      </c>
      <c r="F36" s="43">
        <v>150</v>
      </c>
      <c r="G36" s="43">
        <v>4</v>
      </c>
      <c r="H36" s="43">
        <v>7</v>
      </c>
      <c r="I36" s="43">
        <v>20</v>
      </c>
      <c r="J36" s="43">
        <v>199</v>
      </c>
      <c r="K36" s="44" t="s">
        <v>64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</v>
      </c>
      <c r="H37" s="43">
        <v>0</v>
      </c>
      <c r="I37" s="43">
        <v>18</v>
      </c>
      <c r="J37" s="43">
        <v>67</v>
      </c>
      <c r="K37" s="44" t="s">
        <v>66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50</v>
      </c>
      <c r="G38" s="43">
        <v>4</v>
      </c>
      <c r="H38" s="43">
        <v>1</v>
      </c>
      <c r="I38" s="43">
        <v>19</v>
      </c>
      <c r="J38" s="43">
        <v>118</v>
      </c>
      <c r="K38" s="44">
        <v>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40</v>
      </c>
      <c r="G39" s="43">
        <v>3</v>
      </c>
      <c r="H39" s="43">
        <v>1</v>
      </c>
      <c r="I39" s="43">
        <v>17</v>
      </c>
      <c r="J39" s="43">
        <v>95</v>
      </c>
      <c r="K39" s="44">
        <v>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24.7</v>
      </c>
      <c r="H42" s="19">
        <f t="shared" ref="H42" si="11">SUM(H33:H41)</f>
        <v>24</v>
      </c>
      <c r="I42" s="19">
        <f t="shared" ref="I42" si="12">SUM(I33:I41)</f>
        <v>103.25</v>
      </c>
      <c r="J42" s="19">
        <f t="shared" ref="J42:L42" si="13">SUM(J33:J41)</f>
        <v>719</v>
      </c>
      <c r="K42" s="25"/>
      <c r="L42" s="19">
        <f t="shared" si="13"/>
        <v>86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1230</v>
      </c>
      <c r="G43" s="32">
        <f t="shared" ref="G43" si="14">G32+G42</f>
        <v>40.700000000000003</v>
      </c>
      <c r="H43" s="32">
        <f t="shared" ref="H43" si="15">H32+H42</f>
        <v>40</v>
      </c>
      <c r="I43" s="32">
        <f t="shared" ref="I43" si="16">I32+I42</f>
        <v>170.25</v>
      </c>
      <c r="J43" s="32">
        <f t="shared" ref="J43:L43" si="17">J32+J42</f>
        <v>1198</v>
      </c>
      <c r="K43" s="32"/>
      <c r="L43" s="32">
        <f t="shared" si="17"/>
        <v>162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200</v>
      </c>
      <c r="G44" s="40">
        <v>12</v>
      </c>
      <c r="H44" s="40">
        <v>16</v>
      </c>
      <c r="I44" s="40">
        <v>46</v>
      </c>
      <c r="J44" s="40">
        <v>318</v>
      </c>
      <c r="K44" s="41" t="s">
        <v>68</v>
      </c>
      <c r="L44" s="40">
        <v>76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6</v>
      </c>
      <c r="J46" s="43">
        <v>27</v>
      </c>
      <c r="K46" s="44" t="s">
        <v>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</v>
      </c>
      <c r="H47" s="43">
        <v>0</v>
      </c>
      <c r="I47" s="43">
        <v>15</v>
      </c>
      <c r="J47" s="43">
        <v>94</v>
      </c>
      <c r="K47" s="44">
        <v>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69</v>
      </c>
      <c r="F49" s="43">
        <v>200</v>
      </c>
      <c r="G49" s="43">
        <v>1</v>
      </c>
      <c r="H49" s="43">
        <v>0</v>
      </c>
      <c r="I49" s="43">
        <v>12</v>
      </c>
      <c r="J49" s="43">
        <v>31</v>
      </c>
      <c r="K49" s="44" t="s">
        <v>70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16</v>
      </c>
      <c r="H51" s="19">
        <f t="shared" ref="H51" si="19">SUM(H44:H50)</f>
        <v>16</v>
      </c>
      <c r="I51" s="19">
        <f t="shared" ref="I51" si="20">SUM(I44:I50)</f>
        <v>79</v>
      </c>
      <c r="J51" s="19">
        <f t="shared" ref="J51:L51" si="21">SUM(J44:J50)</f>
        <v>470</v>
      </c>
      <c r="K51" s="25"/>
      <c r="L51" s="19">
        <f t="shared" si="21"/>
        <v>76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1</v>
      </c>
      <c r="H52" s="43">
        <v>3</v>
      </c>
      <c r="I52" s="43">
        <v>2</v>
      </c>
      <c r="J52" s="43">
        <v>38</v>
      </c>
      <c r="K52" s="44" t="s">
        <v>47</v>
      </c>
      <c r="L52" s="43">
        <v>86</v>
      </c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7</v>
      </c>
      <c r="H53" s="43">
        <v>13</v>
      </c>
      <c r="I53" s="43">
        <v>32</v>
      </c>
      <c r="J53" s="43">
        <v>210</v>
      </c>
      <c r="K53" s="44" t="s">
        <v>73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74</v>
      </c>
      <c r="F54" s="43">
        <v>165</v>
      </c>
      <c r="G54" s="43">
        <v>11</v>
      </c>
      <c r="H54" s="43">
        <v>9</v>
      </c>
      <c r="I54" s="43">
        <v>41.25</v>
      </c>
      <c r="J54" s="43">
        <v>316</v>
      </c>
      <c r="K54" s="44" t="s">
        <v>75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</v>
      </c>
      <c r="H56" s="43">
        <v>0</v>
      </c>
      <c r="I56" s="43">
        <v>6</v>
      </c>
      <c r="J56" s="43">
        <v>27</v>
      </c>
      <c r="K56" s="44" t="s">
        <v>42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50</v>
      </c>
      <c r="G57" s="43">
        <v>4</v>
      </c>
      <c r="H57" s="43">
        <v>1</v>
      </c>
      <c r="I57" s="43">
        <v>19</v>
      </c>
      <c r="J57" s="43">
        <v>118</v>
      </c>
      <c r="K57" s="44">
        <v>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40</v>
      </c>
      <c r="G58" s="43">
        <v>3</v>
      </c>
      <c r="H58" s="43">
        <v>1</v>
      </c>
      <c r="I58" s="43">
        <v>17</v>
      </c>
      <c r="J58" s="43">
        <v>95</v>
      </c>
      <c r="K58" s="44">
        <v>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715</v>
      </c>
      <c r="G61" s="19">
        <f t="shared" ref="G61" si="22">SUM(G52:G60)</f>
        <v>26</v>
      </c>
      <c r="H61" s="19">
        <f t="shared" ref="H61" si="23">SUM(H52:H60)</f>
        <v>27</v>
      </c>
      <c r="I61" s="19">
        <f t="shared" ref="I61" si="24">SUM(I52:I60)</f>
        <v>117.25</v>
      </c>
      <c r="J61" s="19">
        <f t="shared" ref="J61:L61" si="25">SUM(J52:J60)</f>
        <v>804</v>
      </c>
      <c r="K61" s="25"/>
      <c r="L61" s="19">
        <f t="shared" si="25"/>
        <v>86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1355</v>
      </c>
      <c r="G62" s="32">
        <f t="shared" ref="G62" si="26">G51+G61</f>
        <v>42</v>
      </c>
      <c r="H62" s="32">
        <f t="shared" ref="H62" si="27">H51+H61</f>
        <v>43</v>
      </c>
      <c r="I62" s="32">
        <f t="shared" ref="I62" si="28">I51+I61</f>
        <v>196.25</v>
      </c>
      <c r="J62" s="32">
        <f t="shared" ref="J62:L62" si="29">J51+J61</f>
        <v>1274</v>
      </c>
      <c r="K62" s="32"/>
      <c r="L62" s="32">
        <f t="shared" si="29"/>
        <v>162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180</v>
      </c>
      <c r="G63" s="40">
        <v>14</v>
      </c>
      <c r="H63" s="40">
        <v>18</v>
      </c>
      <c r="I63" s="40">
        <v>37</v>
      </c>
      <c r="J63" s="40">
        <v>267</v>
      </c>
      <c r="K63" s="41" t="s">
        <v>77</v>
      </c>
      <c r="L63" s="40">
        <v>76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>
        <v>0</v>
      </c>
      <c r="I65" s="43">
        <v>6</v>
      </c>
      <c r="J65" s="43">
        <v>27</v>
      </c>
      <c r="K65" s="44" t="s">
        <v>42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</v>
      </c>
      <c r="H66" s="43">
        <v>0</v>
      </c>
      <c r="I66" s="43">
        <v>15</v>
      </c>
      <c r="J66" s="43">
        <v>94</v>
      </c>
      <c r="K66" s="44">
        <v>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78</v>
      </c>
      <c r="F68" s="43">
        <v>100</v>
      </c>
      <c r="G68" s="43">
        <v>0</v>
      </c>
      <c r="H68" s="43">
        <v>0</v>
      </c>
      <c r="I68" s="43">
        <v>9</v>
      </c>
      <c r="J68" s="43">
        <v>82</v>
      </c>
      <c r="K68" s="44" t="s">
        <v>79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</v>
      </c>
      <c r="H70" s="19">
        <f t="shared" ref="H70" si="31">SUM(H63:H69)</f>
        <v>18</v>
      </c>
      <c r="I70" s="19">
        <f t="shared" ref="I70" si="32">SUM(I63:I69)</f>
        <v>67</v>
      </c>
      <c r="J70" s="19">
        <f t="shared" ref="J70:L70" si="33">SUM(J63:J69)</f>
        <v>470</v>
      </c>
      <c r="K70" s="25"/>
      <c r="L70" s="19">
        <f t="shared" si="33"/>
        <v>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80</v>
      </c>
      <c r="F71" s="43">
        <v>60</v>
      </c>
      <c r="G71" s="43">
        <v>2</v>
      </c>
      <c r="H71" s="43">
        <v>8</v>
      </c>
      <c r="I71" s="43">
        <v>8</v>
      </c>
      <c r="J71" s="43">
        <v>44</v>
      </c>
      <c r="K71" s="44" t="s">
        <v>81</v>
      </c>
      <c r="L71" s="43">
        <v>86</v>
      </c>
    </row>
    <row r="72" spans="1:12" ht="15" x14ac:dyDescent="0.25">
      <c r="A72" s="23"/>
      <c r="B72" s="15"/>
      <c r="C72" s="11"/>
      <c r="D72" s="7" t="s">
        <v>27</v>
      </c>
      <c r="E72" s="42" t="s">
        <v>82</v>
      </c>
      <c r="F72" s="43">
        <v>200</v>
      </c>
      <c r="G72" s="43">
        <v>5</v>
      </c>
      <c r="H72" s="43">
        <v>6</v>
      </c>
      <c r="I72" s="43">
        <v>16</v>
      </c>
      <c r="J72" s="43">
        <v>225</v>
      </c>
      <c r="K72" s="44" t="s">
        <v>83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84</v>
      </c>
      <c r="F73" s="43">
        <v>150</v>
      </c>
      <c r="G73" s="43">
        <v>9</v>
      </c>
      <c r="H73" s="43">
        <v>8</v>
      </c>
      <c r="I73" s="43">
        <v>13</v>
      </c>
      <c r="J73" s="43">
        <v>177</v>
      </c>
      <c r="K73" s="44" t="s">
        <v>85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1</v>
      </c>
      <c r="H75" s="43">
        <v>0</v>
      </c>
      <c r="I75" s="43">
        <v>28</v>
      </c>
      <c r="J75" s="43">
        <v>110</v>
      </c>
      <c r="K75" s="44" t="s">
        <v>53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50</v>
      </c>
      <c r="G76" s="43">
        <v>4</v>
      </c>
      <c r="H76" s="43">
        <v>1</v>
      </c>
      <c r="I76" s="43">
        <v>19</v>
      </c>
      <c r="J76" s="43">
        <v>118</v>
      </c>
      <c r="K76" s="44">
        <v>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>
        <v>40</v>
      </c>
      <c r="G77" s="43">
        <v>3</v>
      </c>
      <c r="H77" s="43">
        <v>1</v>
      </c>
      <c r="I77" s="43">
        <v>17</v>
      </c>
      <c r="J77" s="43">
        <v>95</v>
      </c>
      <c r="K77" s="44">
        <v>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24</v>
      </c>
      <c r="H80" s="19">
        <f t="shared" ref="H80" si="35">SUM(H71:H79)</f>
        <v>24</v>
      </c>
      <c r="I80" s="19">
        <f t="shared" ref="I80" si="36">SUM(I71:I79)</f>
        <v>101</v>
      </c>
      <c r="J80" s="19">
        <f t="shared" ref="J80:L80" si="37">SUM(J71:J79)</f>
        <v>769</v>
      </c>
      <c r="K80" s="25"/>
      <c r="L80" s="19">
        <f t="shared" si="37"/>
        <v>86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1220</v>
      </c>
      <c r="G81" s="32">
        <f t="shared" ref="G81" si="38">G70+G80</f>
        <v>41</v>
      </c>
      <c r="H81" s="32">
        <f t="shared" ref="H81" si="39">H70+H80</f>
        <v>42</v>
      </c>
      <c r="I81" s="32">
        <f t="shared" ref="I81" si="40">I70+I80</f>
        <v>168</v>
      </c>
      <c r="J81" s="32">
        <f t="shared" ref="J81:L81" si="41">J70+J80</f>
        <v>1239</v>
      </c>
      <c r="K81" s="32"/>
      <c r="L81" s="32">
        <f t="shared" si="41"/>
        <v>162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200</v>
      </c>
      <c r="G82" s="40">
        <v>4</v>
      </c>
      <c r="H82" s="40">
        <v>10</v>
      </c>
      <c r="I82" s="40">
        <v>23</v>
      </c>
      <c r="J82" s="40">
        <v>183</v>
      </c>
      <c r="K82" s="41" t="s">
        <v>87</v>
      </c>
      <c r="L82" s="40">
        <v>76</v>
      </c>
    </row>
    <row r="83" spans="1:12" ht="15" x14ac:dyDescent="0.25">
      <c r="A83" s="23"/>
      <c r="B83" s="15"/>
      <c r="C83" s="11"/>
      <c r="D83" s="6"/>
      <c r="E83" s="42" t="s">
        <v>88</v>
      </c>
      <c r="F83" s="43">
        <v>62</v>
      </c>
      <c r="G83" s="43">
        <v>10</v>
      </c>
      <c r="H83" s="43">
        <v>6</v>
      </c>
      <c r="I83" s="43">
        <v>28</v>
      </c>
      <c r="J83" s="43">
        <v>190</v>
      </c>
      <c r="K83" s="44" t="s">
        <v>89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6</v>
      </c>
      <c r="J84" s="43">
        <v>27</v>
      </c>
      <c r="K84" s="44" t="s">
        <v>42</v>
      </c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90</v>
      </c>
      <c r="F87" s="43">
        <v>40</v>
      </c>
      <c r="G87" s="43">
        <v>4</v>
      </c>
      <c r="H87" s="43">
        <v>3</v>
      </c>
      <c r="I87" s="43">
        <v>23</v>
      </c>
      <c r="J87" s="43">
        <v>133</v>
      </c>
      <c r="K87" s="44" t="s">
        <v>91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18</v>
      </c>
      <c r="H89" s="19">
        <f t="shared" ref="H89" si="43">SUM(H82:H88)</f>
        <v>19</v>
      </c>
      <c r="I89" s="19">
        <f t="shared" ref="I89" si="44">SUM(I82:I88)</f>
        <v>80</v>
      </c>
      <c r="J89" s="19">
        <f t="shared" ref="J89:L89" si="45">SUM(J82:J88)</f>
        <v>533</v>
      </c>
      <c r="K89" s="25"/>
      <c r="L89" s="19">
        <f t="shared" si="45"/>
        <v>76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92</v>
      </c>
      <c r="F91" s="43">
        <v>200</v>
      </c>
      <c r="G91" s="43">
        <v>5</v>
      </c>
      <c r="H91" s="43">
        <v>4</v>
      </c>
      <c r="I91" s="43">
        <v>28</v>
      </c>
      <c r="J91" s="43">
        <v>103</v>
      </c>
      <c r="K91" s="44" t="s">
        <v>93</v>
      </c>
      <c r="L91" s="43">
        <v>86</v>
      </c>
    </row>
    <row r="92" spans="1:12" ht="15" x14ac:dyDescent="0.25">
      <c r="A92" s="23"/>
      <c r="B92" s="15"/>
      <c r="C92" s="11"/>
      <c r="D92" s="7" t="s">
        <v>28</v>
      </c>
      <c r="E92" s="42" t="s">
        <v>94</v>
      </c>
      <c r="F92" s="43">
        <v>170</v>
      </c>
      <c r="G92" s="43">
        <v>7</v>
      </c>
      <c r="H92" s="43">
        <v>12</v>
      </c>
      <c r="I92" s="43">
        <v>19</v>
      </c>
      <c r="J92" s="43">
        <v>212</v>
      </c>
      <c r="K92" s="44" t="s">
        <v>95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</v>
      </c>
      <c r="H94" s="43">
        <v>0</v>
      </c>
      <c r="I94" s="43">
        <v>6</v>
      </c>
      <c r="J94" s="43">
        <v>27</v>
      </c>
      <c r="K94" s="44" t="s">
        <v>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50</v>
      </c>
      <c r="G95" s="43">
        <v>4</v>
      </c>
      <c r="H95" s="43">
        <v>1</v>
      </c>
      <c r="I95" s="43">
        <v>19</v>
      </c>
      <c r="J95" s="43">
        <v>118</v>
      </c>
      <c r="K95" s="44">
        <v>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40</v>
      </c>
      <c r="G96" s="43">
        <v>3</v>
      </c>
      <c r="H96" s="43">
        <v>1</v>
      </c>
      <c r="I96" s="43">
        <v>17</v>
      </c>
      <c r="J96" s="43">
        <v>95</v>
      </c>
      <c r="K96" s="44">
        <v>2</v>
      </c>
      <c r="L96" s="43"/>
    </row>
    <row r="97" spans="1:12" ht="15" x14ac:dyDescent="0.25">
      <c r="A97" s="23"/>
      <c r="B97" s="15"/>
      <c r="C97" s="11"/>
      <c r="D97" s="6"/>
      <c r="E97" s="42" t="s">
        <v>96</v>
      </c>
      <c r="F97" s="43">
        <v>60</v>
      </c>
      <c r="G97" s="43">
        <v>7</v>
      </c>
      <c r="H97" s="43">
        <v>7</v>
      </c>
      <c r="I97" s="43">
        <v>15</v>
      </c>
      <c r="J97" s="43">
        <v>155</v>
      </c>
      <c r="K97" s="44" t="s">
        <v>97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26</v>
      </c>
      <c r="H99" s="19">
        <f t="shared" ref="H99" si="47">SUM(H90:H98)</f>
        <v>25</v>
      </c>
      <c r="I99" s="19">
        <f t="shared" ref="I99" si="48">SUM(I90:I98)</f>
        <v>104</v>
      </c>
      <c r="J99" s="19">
        <f t="shared" ref="J99:L99" si="49">SUM(J90:J98)</f>
        <v>710</v>
      </c>
      <c r="K99" s="25"/>
      <c r="L99" s="19">
        <f t="shared" si="49"/>
        <v>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1222</v>
      </c>
      <c r="G100" s="32">
        <f t="shared" ref="G100" si="50">G89+G99</f>
        <v>44</v>
      </c>
      <c r="H100" s="32">
        <f t="shared" ref="H100" si="51">H89+H99</f>
        <v>44</v>
      </c>
      <c r="I100" s="32">
        <f t="shared" ref="I100" si="52">I89+I99</f>
        <v>184</v>
      </c>
      <c r="J100" s="32">
        <f t="shared" ref="J100:L100" si="53">J89+J99</f>
        <v>1243</v>
      </c>
      <c r="K100" s="32"/>
      <c r="L100" s="32">
        <f t="shared" si="53"/>
        <v>162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98</v>
      </c>
      <c r="F101" s="40">
        <v>150</v>
      </c>
      <c r="G101" s="40">
        <v>11.4</v>
      </c>
      <c r="H101" s="40">
        <v>15.8</v>
      </c>
      <c r="I101" s="40">
        <v>34</v>
      </c>
      <c r="J101" s="40">
        <v>318</v>
      </c>
      <c r="K101" s="41" t="s">
        <v>127</v>
      </c>
      <c r="L101" s="40">
        <v>76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>
        <v>0</v>
      </c>
      <c r="I103" s="43">
        <v>6</v>
      </c>
      <c r="J103" s="43">
        <v>27</v>
      </c>
      <c r="K103" s="44" t="s">
        <v>42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</v>
      </c>
      <c r="H104" s="43">
        <v>0</v>
      </c>
      <c r="I104" s="43">
        <v>15</v>
      </c>
      <c r="J104" s="43">
        <v>94</v>
      </c>
      <c r="K104" s="44">
        <v>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69</v>
      </c>
      <c r="F106" s="43">
        <v>200</v>
      </c>
      <c r="G106" s="43">
        <v>1</v>
      </c>
      <c r="H106" s="43">
        <v>0</v>
      </c>
      <c r="I106" s="43">
        <v>12</v>
      </c>
      <c r="J106" s="43">
        <v>31</v>
      </c>
      <c r="K106" s="44" t="s">
        <v>70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15.4</v>
      </c>
      <c r="H108" s="19">
        <f t="shared" si="54"/>
        <v>15.8</v>
      </c>
      <c r="I108" s="19">
        <f t="shared" si="54"/>
        <v>67</v>
      </c>
      <c r="J108" s="19">
        <f t="shared" si="54"/>
        <v>470</v>
      </c>
      <c r="K108" s="25"/>
      <c r="L108" s="19">
        <f t="shared" ref="L108" si="55">SUM(L101:L107)</f>
        <v>76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250</v>
      </c>
      <c r="G110" s="43">
        <v>9</v>
      </c>
      <c r="H110" s="43">
        <v>6</v>
      </c>
      <c r="I110" s="43">
        <v>19</v>
      </c>
      <c r="J110" s="43">
        <v>250</v>
      </c>
      <c r="K110" s="44" t="s">
        <v>119</v>
      </c>
      <c r="L110" s="43">
        <v>86</v>
      </c>
    </row>
    <row r="111" spans="1:12" ht="15" x14ac:dyDescent="0.25">
      <c r="A111" s="23"/>
      <c r="B111" s="15"/>
      <c r="C111" s="11"/>
      <c r="D111" s="7" t="s">
        <v>28</v>
      </c>
      <c r="E111" s="42" t="s">
        <v>100</v>
      </c>
      <c r="F111" s="43">
        <v>160</v>
      </c>
      <c r="G111" s="43">
        <v>7.1</v>
      </c>
      <c r="H111" s="43">
        <v>15.7</v>
      </c>
      <c r="I111" s="43">
        <v>27.5</v>
      </c>
      <c r="J111" s="43">
        <v>230</v>
      </c>
      <c r="K111" s="44" t="s">
        <v>128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0</v>
      </c>
      <c r="H113" s="43">
        <v>0</v>
      </c>
      <c r="I113" s="43">
        <v>18</v>
      </c>
      <c r="J113" s="43">
        <v>67</v>
      </c>
      <c r="K113" s="44" t="s">
        <v>66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50</v>
      </c>
      <c r="G114" s="43">
        <v>4</v>
      </c>
      <c r="H114" s="43">
        <v>1</v>
      </c>
      <c r="I114" s="43">
        <v>19</v>
      </c>
      <c r="J114" s="43">
        <v>118</v>
      </c>
      <c r="K114" s="44">
        <v>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54</v>
      </c>
      <c r="F115" s="43">
        <v>40</v>
      </c>
      <c r="G115" s="43">
        <v>3</v>
      </c>
      <c r="H115" s="43">
        <v>1</v>
      </c>
      <c r="I115" s="43">
        <v>17</v>
      </c>
      <c r="J115" s="43">
        <v>95</v>
      </c>
      <c r="K115" s="44">
        <v>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23.1</v>
      </c>
      <c r="H118" s="19">
        <f t="shared" si="56"/>
        <v>23.7</v>
      </c>
      <c r="I118" s="19">
        <f t="shared" si="56"/>
        <v>100.5</v>
      </c>
      <c r="J118" s="19">
        <f t="shared" si="56"/>
        <v>760</v>
      </c>
      <c r="K118" s="25"/>
      <c r="L118" s="19">
        <f t="shared" ref="L118" si="57">SUM(L109:L117)</f>
        <v>86</v>
      </c>
    </row>
    <row r="119" spans="1:12" ht="15.75" customHeight="1" x14ac:dyDescent="0.2">
      <c r="A119" s="29">
        <f>A101</f>
        <v>1</v>
      </c>
      <c r="B119" s="30">
        <f>B101</f>
        <v>6</v>
      </c>
      <c r="C119" s="50" t="s">
        <v>4</v>
      </c>
      <c r="D119" s="51"/>
      <c r="E119" s="31"/>
      <c r="F119" s="32">
        <f>F108+F118</f>
        <v>1290</v>
      </c>
      <c r="G119" s="32">
        <f t="shared" ref="G119:J119" si="58">G108+G118</f>
        <v>38.5</v>
      </c>
      <c r="H119" s="32">
        <f t="shared" si="58"/>
        <v>39.5</v>
      </c>
      <c r="I119" s="32">
        <f t="shared" si="58"/>
        <v>167.5</v>
      </c>
      <c r="J119" s="32">
        <f t="shared" si="58"/>
        <v>1230</v>
      </c>
      <c r="K119" s="32"/>
      <c r="L119" s="32">
        <f t="shared" ref="L119" si="59">L108+L118</f>
        <v>162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55</v>
      </c>
      <c r="F120" s="40">
        <v>200</v>
      </c>
      <c r="G120" s="40">
        <v>9</v>
      </c>
      <c r="H120" s="40">
        <v>8.75</v>
      </c>
      <c r="I120" s="40">
        <v>23</v>
      </c>
      <c r="J120" s="40">
        <v>249</v>
      </c>
      <c r="K120" s="41" t="s">
        <v>56</v>
      </c>
      <c r="L120" s="40">
        <v>76</v>
      </c>
    </row>
    <row r="121" spans="1:12" ht="15" x14ac:dyDescent="0.25">
      <c r="A121" s="14"/>
      <c r="B121" s="15"/>
      <c r="C121" s="11"/>
      <c r="D121" s="6"/>
      <c r="E121" s="42" t="s">
        <v>101</v>
      </c>
      <c r="F121" s="43">
        <v>60</v>
      </c>
      <c r="G121" s="43">
        <v>3</v>
      </c>
      <c r="H121" s="43">
        <v>8</v>
      </c>
      <c r="I121" s="43">
        <v>15</v>
      </c>
      <c r="J121" s="43">
        <v>144</v>
      </c>
      <c r="K121" s="44" t="s">
        <v>102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6</v>
      </c>
      <c r="J122" s="43">
        <v>27</v>
      </c>
      <c r="K122" s="44" t="s">
        <v>42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90</v>
      </c>
      <c r="F125" s="43">
        <v>40</v>
      </c>
      <c r="G125" s="43">
        <v>4</v>
      </c>
      <c r="H125" s="43">
        <v>3</v>
      </c>
      <c r="I125" s="43">
        <v>23</v>
      </c>
      <c r="J125" s="43">
        <v>133</v>
      </c>
      <c r="K125" s="44" t="s">
        <v>91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16</v>
      </c>
      <c r="H127" s="19">
        <f t="shared" si="60"/>
        <v>19.75</v>
      </c>
      <c r="I127" s="19">
        <f t="shared" si="60"/>
        <v>67</v>
      </c>
      <c r="J127" s="19">
        <f t="shared" si="60"/>
        <v>553</v>
      </c>
      <c r="K127" s="25"/>
      <c r="L127" s="19">
        <f t="shared" ref="L127" si="61">SUM(L120:L126)</f>
        <v>76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103</v>
      </c>
      <c r="F129" s="43">
        <v>200</v>
      </c>
      <c r="G129" s="43">
        <v>4</v>
      </c>
      <c r="H129" s="43">
        <v>12</v>
      </c>
      <c r="I129" s="43">
        <v>23</v>
      </c>
      <c r="J129" s="43">
        <v>180</v>
      </c>
      <c r="K129" s="44" t="s">
        <v>104</v>
      </c>
      <c r="L129" s="43">
        <v>86</v>
      </c>
    </row>
    <row r="130" spans="1:12" ht="15" x14ac:dyDescent="0.25">
      <c r="A130" s="14"/>
      <c r="B130" s="15"/>
      <c r="C130" s="11"/>
      <c r="D130" s="7" t="s">
        <v>28</v>
      </c>
      <c r="E130" s="42" t="s">
        <v>61</v>
      </c>
      <c r="F130" s="43">
        <v>90</v>
      </c>
      <c r="G130" s="43">
        <v>7.7</v>
      </c>
      <c r="H130" s="43">
        <v>6</v>
      </c>
      <c r="I130" s="43">
        <v>3.25</v>
      </c>
      <c r="J130" s="43">
        <v>92</v>
      </c>
      <c r="K130" s="44" t="s">
        <v>62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105</v>
      </c>
      <c r="F131" s="43">
        <v>150</v>
      </c>
      <c r="G131" s="43">
        <v>4</v>
      </c>
      <c r="H131" s="43">
        <v>6</v>
      </c>
      <c r="I131" s="43">
        <v>27</v>
      </c>
      <c r="J131" s="43">
        <v>215</v>
      </c>
      <c r="K131" s="44" t="s">
        <v>106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1</v>
      </c>
      <c r="H132" s="43">
        <v>0</v>
      </c>
      <c r="I132" s="43">
        <v>28</v>
      </c>
      <c r="J132" s="43">
        <v>110</v>
      </c>
      <c r="K132" s="44" t="s">
        <v>53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50</v>
      </c>
      <c r="G133" s="43">
        <v>4</v>
      </c>
      <c r="H133" s="43">
        <v>1</v>
      </c>
      <c r="I133" s="43">
        <v>19</v>
      </c>
      <c r="J133" s="43">
        <v>118</v>
      </c>
      <c r="K133" s="44">
        <v>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>
        <v>40</v>
      </c>
      <c r="G134" s="43">
        <v>3</v>
      </c>
      <c r="H134" s="43">
        <v>1</v>
      </c>
      <c r="I134" s="43">
        <v>17</v>
      </c>
      <c r="J134" s="43">
        <v>95</v>
      </c>
      <c r="K134" s="44">
        <v>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2">SUM(G128:G136)</f>
        <v>23.7</v>
      </c>
      <c r="H137" s="19">
        <f t="shared" si="62"/>
        <v>26</v>
      </c>
      <c r="I137" s="19">
        <f t="shared" si="62"/>
        <v>117.25</v>
      </c>
      <c r="J137" s="19">
        <f t="shared" si="62"/>
        <v>810</v>
      </c>
      <c r="K137" s="25"/>
      <c r="L137" s="19">
        <f t="shared" ref="L137" si="63">SUM(L128:L136)</f>
        <v>86</v>
      </c>
    </row>
    <row r="138" spans="1:12" ht="15" x14ac:dyDescent="0.2">
      <c r="A138" s="33">
        <f>A120</f>
        <v>2</v>
      </c>
      <c r="B138" s="33">
        <f>B120</f>
        <v>1</v>
      </c>
      <c r="C138" s="50" t="s">
        <v>4</v>
      </c>
      <c r="D138" s="51"/>
      <c r="E138" s="31"/>
      <c r="F138" s="32">
        <f>F127+F137</f>
        <v>1230</v>
      </c>
      <c r="G138" s="32">
        <f t="shared" ref="G138" si="64">G127+G137</f>
        <v>39.700000000000003</v>
      </c>
      <c r="H138" s="32">
        <f t="shared" ref="H138" si="65">H127+H137</f>
        <v>45.75</v>
      </c>
      <c r="I138" s="32">
        <f t="shared" ref="I138" si="66">I127+I137</f>
        <v>184.25</v>
      </c>
      <c r="J138" s="32">
        <f t="shared" ref="J138:L138" si="67">J127+J137</f>
        <v>1363</v>
      </c>
      <c r="K138" s="32"/>
      <c r="L138" s="32">
        <f t="shared" si="67"/>
        <v>162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76</v>
      </c>
      <c r="F139" s="40">
        <v>180</v>
      </c>
      <c r="G139" s="40">
        <v>14</v>
      </c>
      <c r="H139" s="40">
        <v>18</v>
      </c>
      <c r="I139" s="40">
        <v>37</v>
      </c>
      <c r="J139" s="40">
        <v>267</v>
      </c>
      <c r="K139" s="41" t="s">
        <v>77</v>
      </c>
      <c r="L139" s="40">
        <v>76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6</v>
      </c>
      <c r="J141" s="43">
        <v>27</v>
      </c>
      <c r="K141" s="44" t="s">
        <v>42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</v>
      </c>
      <c r="H142" s="43">
        <v>0</v>
      </c>
      <c r="I142" s="43">
        <v>15</v>
      </c>
      <c r="J142" s="43">
        <v>94</v>
      </c>
      <c r="K142" s="44">
        <v>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78</v>
      </c>
      <c r="F143" s="43">
        <v>100</v>
      </c>
      <c r="G143" s="43">
        <v>0</v>
      </c>
      <c r="H143" s="43">
        <v>0</v>
      </c>
      <c r="I143" s="43">
        <v>9</v>
      </c>
      <c r="J143" s="43">
        <v>82</v>
      </c>
      <c r="K143" s="44" t="s">
        <v>79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8">SUM(G139:G145)</f>
        <v>17</v>
      </c>
      <c r="H146" s="19">
        <f t="shared" si="68"/>
        <v>18</v>
      </c>
      <c r="I146" s="19">
        <f t="shared" si="68"/>
        <v>67</v>
      </c>
      <c r="J146" s="19">
        <f t="shared" si="68"/>
        <v>470</v>
      </c>
      <c r="K146" s="25"/>
      <c r="L146" s="19">
        <f t="shared" ref="L146" si="69">SUM(L139:L145)</f>
        <v>76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80</v>
      </c>
      <c r="F147" s="43">
        <v>60</v>
      </c>
      <c r="G147" s="43">
        <v>2</v>
      </c>
      <c r="H147" s="43">
        <v>8</v>
      </c>
      <c r="I147" s="43">
        <v>8</v>
      </c>
      <c r="J147" s="43">
        <v>44</v>
      </c>
      <c r="K147" s="44" t="s">
        <v>81</v>
      </c>
      <c r="L147" s="43">
        <v>86</v>
      </c>
    </row>
    <row r="148" spans="1:12" ht="15" x14ac:dyDescent="0.25">
      <c r="A148" s="23"/>
      <c r="B148" s="15"/>
      <c r="C148" s="11"/>
      <c r="D148" s="7" t="s">
        <v>27</v>
      </c>
      <c r="E148" s="42" t="s">
        <v>82</v>
      </c>
      <c r="F148" s="43">
        <v>200</v>
      </c>
      <c r="G148" s="43">
        <v>5</v>
      </c>
      <c r="H148" s="43">
        <v>6</v>
      </c>
      <c r="I148" s="43">
        <v>16</v>
      </c>
      <c r="J148" s="43">
        <v>225</v>
      </c>
      <c r="K148" s="44" t="s">
        <v>83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50</v>
      </c>
      <c r="F149" s="43">
        <v>150</v>
      </c>
      <c r="G149" s="43">
        <v>9</v>
      </c>
      <c r="H149" s="43">
        <v>10</v>
      </c>
      <c r="I149" s="43">
        <v>19</v>
      </c>
      <c r="J149" s="43">
        <v>216</v>
      </c>
      <c r="K149" s="44" t="s">
        <v>51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107</v>
      </c>
      <c r="F151" s="43">
        <v>200</v>
      </c>
      <c r="G151" s="43">
        <v>1</v>
      </c>
      <c r="H151" s="43">
        <v>0</v>
      </c>
      <c r="I151" s="43">
        <v>28</v>
      </c>
      <c r="J151" s="43">
        <v>110</v>
      </c>
      <c r="K151" s="44" t="s">
        <v>53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50</v>
      </c>
      <c r="G152" s="43">
        <v>4</v>
      </c>
      <c r="H152" s="43">
        <v>1</v>
      </c>
      <c r="I152" s="43">
        <v>19</v>
      </c>
      <c r="J152" s="43">
        <v>118</v>
      </c>
      <c r="K152" s="44">
        <v>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40</v>
      </c>
      <c r="G153" s="43">
        <v>3</v>
      </c>
      <c r="H153" s="43">
        <v>1</v>
      </c>
      <c r="I153" s="43">
        <v>17</v>
      </c>
      <c r="J153" s="43">
        <v>95</v>
      </c>
      <c r="K153" s="44">
        <v>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</v>
      </c>
      <c r="H156" s="19">
        <f t="shared" si="70"/>
        <v>26</v>
      </c>
      <c r="I156" s="19">
        <f t="shared" si="70"/>
        <v>107</v>
      </c>
      <c r="J156" s="19">
        <f t="shared" si="70"/>
        <v>808</v>
      </c>
      <c r="K156" s="25"/>
      <c r="L156" s="19">
        <f t="shared" ref="L156" si="71">SUM(L147:L155)</f>
        <v>86</v>
      </c>
    </row>
    <row r="157" spans="1:12" ht="15" x14ac:dyDescent="0.2">
      <c r="A157" s="29">
        <f>A139</f>
        <v>2</v>
      </c>
      <c r="B157" s="30">
        <f>B139</f>
        <v>2</v>
      </c>
      <c r="C157" s="50" t="s">
        <v>4</v>
      </c>
      <c r="D157" s="51"/>
      <c r="E157" s="31"/>
      <c r="F157" s="32">
        <f>F146+F156</f>
        <v>1220</v>
      </c>
      <c r="G157" s="32">
        <f t="shared" ref="G157" si="72">G146+G156</f>
        <v>41</v>
      </c>
      <c r="H157" s="32">
        <f t="shared" ref="H157" si="73">H146+H156</f>
        <v>44</v>
      </c>
      <c r="I157" s="32">
        <f t="shared" ref="I157" si="74">I146+I156</f>
        <v>174</v>
      </c>
      <c r="J157" s="32">
        <f t="shared" ref="J157:L157" si="75">J146+J156</f>
        <v>1278</v>
      </c>
      <c r="K157" s="32"/>
      <c r="L157" s="32">
        <f t="shared" si="75"/>
        <v>162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39</v>
      </c>
      <c r="F158" s="40">
        <v>180</v>
      </c>
      <c r="G158" s="40">
        <v>9.4</v>
      </c>
      <c r="H158" s="40">
        <v>5</v>
      </c>
      <c r="I158" s="40">
        <v>17</v>
      </c>
      <c r="J158" s="40">
        <v>186</v>
      </c>
      <c r="K158" s="41" t="s">
        <v>40</v>
      </c>
      <c r="L158" s="40">
        <v>76</v>
      </c>
    </row>
    <row r="159" spans="1:12" ht="15" x14ac:dyDescent="0.25">
      <c r="A159" s="23"/>
      <c r="B159" s="15"/>
      <c r="C159" s="11"/>
      <c r="D159" s="6"/>
      <c r="E159" s="42" t="s">
        <v>108</v>
      </c>
      <c r="F159" s="43">
        <v>72</v>
      </c>
      <c r="G159" s="43">
        <v>7</v>
      </c>
      <c r="H159" s="43">
        <v>11</v>
      </c>
      <c r="I159" s="43">
        <v>35</v>
      </c>
      <c r="J159" s="43">
        <v>226</v>
      </c>
      <c r="K159" s="44" t="s">
        <v>109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>
        <v>0</v>
      </c>
      <c r="I160" s="43">
        <v>6</v>
      </c>
      <c r="J160" s="43">
        <v>27</v>
      </c>
      <c r="K160" s="44" t="s">
        <v>42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69</v>
      </c>
      <c r="F163" s="43">
        <v>200</v>
      </c>
      <c r="G163" s="43">
        <v>1</v>
      </c>
      <c r="H163" s="43">
        <v>0</v>
      </c>
      <c r="I163" s="43">
        <v>12</v>
      </c>
      <c r="J163" s="43">
        <v>31</v>
      </c>
      <c r="K163" s="44" t="s">
        <v>70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652</v>
      </c>
      <c r="G165" s="19">
        <f t="shared" ref="G165:J165" si="76">SUM(G158:G164)</f>
        <v>17.399999999999999</v>
      </c>
      <c r="H165" s="19">
        <f t="shared" si="76"/>
        <v>16</v>
      </c>
      <c r="I165" s="19">
        <f t="shared" si="76"/>
        <v>70</v>
      </c>
      <c r="J165" s="19">
        <f t="shared" si="76"/>
        <v>470</v>
      </c>
      <c r="K165" s="25"/>
      <c r="L165" s="19">
        <f t="shared" ref="L165" si="77">SUM(L158:L164)</f>
        <v>76</v>
      </c>
    </row>
    <row r="166" spans="1:12" ht="25.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46</v>
      </c>
      <c r="F166" s="43">
        <v>60</v>
      </c>
      <c r="G166" s="43">
        <v>1</v>
      </c>
      <c r="H166" s="43">
        <v>3</v>
      </c>
      <c r="I166" s="43">
        <v>2</v>
      </c>
      <c r="J166" s="43">
        <v>38</v>
      </c>
      <c r="K166" s="44" t="s">
        <v>47</v>
      </c>
      <c r="L166" s="43">
        <v>86</v>
      </c>
    </row>
    <row r="167" spans="1:12" ht="15" x14ac:dyDescent="0.2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7</v>
      </c>
      <c r="H167" s="43">
        <v>13</v>
      </c>
      <c r="I167" s="43">
        <v>32</v>
      </c>
      <c r="J167" s="43">
        <v>210</v>
      </c>
      <c r="K167" s="44" t="s">
        <v>73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84</v>
      </c>
      <c r="F168" s="43">
        <v>150</v>
      </c>
      <c r="G168" s="43">
        <v>9</v>
      </c>
      <c r="H168" s="43">
        <v>8</v>
      </c>
      <c r="I168" s="43">
        <v>13</v>
      </c>
      <c r="J168" s="43">
        <v>177</v>
      </c>
      <c r="K168" s="44" t="s">
        <v>85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</v>
      </c>
      <c r="H170" s="43">
        <v>0</v>
      </c>
      <c r="I170" s="43">
        <v>18</v>
      </c>
      <c r="J170" s="43">
        <v>67</v>
      </c>
      <c r="K170" s="44" t="s">
        <v>66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50</v>
      </c>
      <c r="G171" s="43">
        <v>4</v>
      </c>
      <c r="H171" s="43">
        <v>1</v>
      </c>
      <c r="I171" s="43">
        <v>19</v>
      </c>
      <c r="J171" s="43">
        <v>118</v>
      </c>
      <c r="K171" s="44">
        <v>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40</v>
      </c>
      <c r="G172" s="43">
        <v>3</v>
      </c>
      <c r="H172" s="43">
        <v>1</v>
      </c>
      <c r="I172" s="43">
        <v>17</v>
      </c>
      <c r="J172" s="43">
        <v>95</v>
      </c>
      <c r="K172" s="44">
        <v>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24</v>
      </c>
      <c r="H175" s="19">
        <f t="shared" si="78"/>
        <v>26</v>
      </c>
      <c r="I175" s="19">
        <f t="shared" si="78"/>
        <v>101</v>
      </c>
      <c r="J175" s="19">
        <f t="shared" si="78"/>
        <v>705</v>
      </c>
      <c r="K175" s="25"/>
      <c r="L175" s="19">
        <f t="shared" ref="L175" si="79">SUM(L166:L174)</f>
        <v>86</v>
      </c>
    </row>
    <row r="176" spans="1:12" ht="15" x14ac:dyDescent="0.2">
      <c r="A176" s="29">
        <f>A158</f>
        <v>2</v>
      </c>
      <c r="B176" s="30">
        <f>B158</f>
        <v>3</v>
      </c>
      <c r="C176" s="50" t="s">
        <v>4</v>
      </c>
      <c r="D176" s="51"/>
      <c r="E176" s="31"/>
      <c r="F176" s="32">
        <f>F165+F175</f>
        <v>1352</v>
      </c>
      <c r="G176" s="32">
        <f t="shared" ref="G176" si="80">G165+G175</f>
        <v>41.4</v>
      </c>
      <c r="H176" s="32">
        <f t="shared" ref="H176" si="81">H165+H175</f>
        <v>42</v>
      </c>
      <c r="I176" s="32">
        <f t="shared" ref="I176" si="82">I165+I175</f>
        <v>171</v>
      </c>
      <c r="J176" s="32">
        <f t="shared" ref="J176:L176" si="83">J165+J175</f>
        <v>1175</v>
      </c>
      <c r="K176" s="32"/>
      <c r="L176" s="32">
        <f t="shared" si="83"/>
        <v>162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86</v>
      </c>
      <c r="F177" s="40">
        <v>200</v>
      </c>
      <c r="G177" s="40">
        <v>4</v>
      </c>
      <c r="H177" s="40">
        <v>10</v>
      </c>
      <c r="I177" s="40">
        <v>23</v>
      </c>
      <c r="J177" s="40">
        <v>183</v>
      </c>
      <c r="K177" s="41" t="s">
        <v>87</v>
      </c>
      <c r="L177" s="40">
        <v>76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6</v>
      </c>
      <c r="J179" s="43">
        <v>27</v>
      </c>
      <c r="K179" s="44" t="s">
        <v>42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88</v>
      </c>
      <c r="F180" s="43">
        <v>62</v>
      </c>
      <c r="G180" s="43">
        <v>10</v>
      </c>
      <c r="H180" s="43">
        <v>6</v>
      </c>
      <c r="I180" s="43">
        <v>28</v>
      </c>
      <c r="J180" s="43">
        <v>190</v>
      </c>
      <c r="K180" s="44" t="s">
        <v>89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90</v>
      </c>
      <c r="F182" s="43">
        <v>40</v>
      </c>
      <c r="G182" s="43">
        <v>4</v>
      </c>
      <c r="H182" s="43">
        <v>3</v>
      </c>
      <c r="I182" s="43">
        <v>23</v>
      </c>
      <c r="J182" s="43">
        <v>133</v>
      </c>
      <c r="K182" s="44" t="s">
        <v>91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4">SUM(G177:G183)</f>
        <v>18</v>
      </c>
      <c r="H184" s="19">
        <f t="shared" si="84"/>
        <v>19</v>
      </c>
      <c r="I184" s="19">
        <f t="shared" si="84"/>
        <v>80</v>
      </c>
      <c r="J184" s="19">
        <f t="shared" si="84"/>
        <v>533</v>
      </c>
      <c r="K184" s="25"/>
      <c r="L184" s="19">
        <f t="shared" ref="L184" si="85">SUM(L177:L183)</f>
        <v>76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200</v>
      </c>
      <c r="G186" s="43">
        <v>4</v>
      </c>
      <c r="H186" s="43">
        <v>6</v>
      </c>
      <c r="I186" s="43">
        <v>7</v>
      </c>
      <c r="J186" s="43">
        <v>52</v>
      </c>
      <c r="K186" s="44" t="s">
        <v>111</v>
      </c>
      <c r="L186" s="43">
        <v>86</v>
      </c>
    </row>
    <row r="187" spans="1:12" ht="15" x14ac:dyDescent="0.25">
      <c r="A187" s="23"/>
      <c r="B187" s="15"/>
      <c r="C187" s="11"/>
      <c r="D187" s="7" t="s">
        <v>28</v>
      </c>
      <c r="E187" s="42" t="s">
        <v>112</v>
      </c>
      <c r="F187" s="43">
        <v>170</v>
      </c>
      <c r="G187" s="43">
        <v>3</v>
      </c>
      <c r="H187" s="43">
        <v>2</v>
      </c>
      <c r="I187" s="43">
        <v>31</v>
      </c>
      <c r="J187" s="43">
        <v>168</v>
      </c>
      <c r="K187" s="44" t="s">
        <v>113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0</v>
      </c>
      <c r="H189" s="43">
        <v>0</v>
      </c>
      <c r="I189" s="43">
        <v>6</v>
      </c>
      <c r="J189" s="43">
        <v>27</v>
      </c>
      <c r="K189" s="44" t="s">
        <v>42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50</v>
      </c>
      <c r="G190" s="43">
        <v>4</v>
      </c>
      <c r="H190" s="43">
        <v>1</v>
      </c>
      <c r="I190" s="43">
        <v>19</v>
      </c>
      <c r="J190" s="43">
        <v>118</v>
      </c>
      <c r="K190" s="44">
        <v>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>
        <v>40</v>
      </c>
      <c r="G191" s="43">
        <v>3</v>
      </c>
      <c r="H191" s="43">
        <v>1</v>
      </c>
      <c r="I191" s="43">
        <v>17</v>
      </c>
      <c r="J191" s="43">
        <v>95</v>
      </c>
      <c r="K191" s="44">
        <v>2</v>
      </c>
      <c r="L191" s="43"/>
    </row>
    <row r="192" spans="1:12" ht="15" x14ac:dyDescent="0.25">
      <c r="A192" s="23"/>
      <c r="B192" s="15"/>
      <c r="C192" s="11"/>
      <c r="D192" s="6"/>
      <c r="E192" s="42" t="s">
        <v>114</v>
      </c>
      <c r="F192" s="43">
        <v>60</v>
      </c>
      <c r="G192" s="43">
        <v>11</v>
      </c>
      <c r="H192" s="43">
        <v>17</v>
      </c>
      <c r="I192" s="43">
        <v>33</v>
      </c>
      <c r="J192" s="43">
        <v>331</v>
      </c>
      <c r="K192" s="44" t="s">
        <v>115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6">SUM(G185:G193)</f>
        <v>25</v>
      </c>
      <c r="H194" s="19">
        <f t="shared" si="86"/>
        <v>27</v>
      </c>
      <c r="I194" s="19">
        <f t="shared" si="86"/>
        <v>113</v>
      </c>
      <c r="J194" s="19">
        <f t="shared" si="86"/>
        <v>791</v>
      </c>
      <c r="K194" s="25"/>
      <c r="L194" s="19">
        <f t="shared" ref="L194" si="87">SUM(L185:L193)</f>
        <v>86</v>
      </c>
    </row>
    <row r="195" spans="1:12" ht="15.75" thickBot="1" x14ac:dyDescent="0.25">
      <c r="A195" s="29">
        <f>A177</f>
        <v>2</v>
      </c>
      <c r="B195" s="30">
        <f>B177</f>
        <v>4</v>
      </c>
      <c r="C195" s="50" t="s">
        <v>4</v>
      </c>
      <c r="D195" s="51"/>
      <c r="E195" s="31"/>
      <c r="F195" s="32">
        <f>F184+F194</f>
        <v>1222</v>
      </c>
      <c r="G195" s="32">
        <f t="shared" ref="G195" si="88">G184+G194</f>
        <v>43</v>
      </c>
      <c r="H195" s="32">
        <f t="shared" ref="H195" si="89">H184+H194</f>
        <v>46</v>
      </c>
      <c r="I195" s="32">
        <f t="shared" ref="I195" si="90">I184+I194</f>
        <v>193</v>
      </c>
      <c r="J195" s="32">
        <f t="shared" ref="J195:L195" si="91">J184+J194</f>
        <v>1324</v>
      </c>
      <c r="K195" s="32"/>
      <c r="L195" s="32">
        <f t="shared" si="91"/>
        <v>162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116</v>
      </c>
      <c r="F196" s="40">
        <v>170</v>
      </c>
      <c r="G196" s="40">
        <v>8</v>
      </c>
      <c r="H196" s="40">
        <v>11</v>
      </c>
      <c r="I196" s="40">
        <v>32</v>
      </c>
      <c r="J196" s="40">
        <v>203</v>
      </c>
      <c r="K196" s="41" t="s">
        <v>106</v>
      </c>
      <c r="L196" s="40">
        <v>76</v>
      </c>
    </row>
    <row r="197" spans="1:12" ht="15" x14ac:dyDescent="0.25">
      <c r="A197" s="23"/>
      <c r="B197" s="15"/>
      <c r="C197" s="11"/>
      <c r="D197" s="6"/>
      <c r="E197" s="42" t="s">
        <v>57</v>
      </c>
      <c r="F197" s="43">
        <v>90</v>
      </c>
      <c r="G197" s="43">
        <v>6</v>
      </c>
      <c r="H197" s="43">
        <v>8</v>
      </c>
      <c r="I197" s="43">
        <v>26</v>
      </c>
      <c r="J197" s="43">
        <v>146</v>
      </c>
      <c r="K197" s="44" t="s">
        <v>58</v>
      </c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41</v>
      </c>
      <c r="F198" s="43">
        <v>200</v>
      </c>
      <c r="G198" s="43">
        <v>0</v>
      </c>
      <c r="H198" s="43">
        <v>0</v>
      </c>
      <c r="I198" s="43">
        <v>6</v>
      </c>
      <c r="J198" s="43">
        <v>27</v>
      </c>
      <c r="K198" s="44" t="s">
        <v>42</v>
      </c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43</v>
      </c>
      <c r="F199" s="43">
        <v>50</v>
      </c>
      <c r="G199" s="43">
        <v>3</v>
      </c>
      <c r="H199" s="43">
        <v>0</v>
      </c>
      <c r="I199" s="43">
        <v>15</v>
      </c>
      <c r="J199" s="43">
        <v>94</v>
      </c>
      <c r="K199" s="44">
        <v>1</v>
      </c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510</v>
      </c>
      <c r="G203" s="19">
        <f t="shared" ref="G203:J203" si="92">SUM(G196:G202)</f>
        <v>17</v>
      </c>
      <c r="H203" s="19">
        <f t="shared" si="92"/>
        <v>19</v>
      </c>
      <c r="I203" s="19">
        <f t="shared" si="92"/>
        <v>79</v>
      </c>
      <c r="J203" s="19">
        <f t="shared" si="92"/>
        <v>470</v>
      </c>
      <c r="K203" s="25"/>
      <c r="L203" s="19">
        <f t="shared" ref="L203" si="93">SUM(L196:L202)</f>
        <v>76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117</v>
      </c>
      <c r="F204" s="43">
        <v>60</v>
      </c>
      <c r="G204" s="43">
        <v>0</v>
      </c>
      <c r="H204" s="43">
        <v>3</v>
      </c>
      <c r="I204" s="43">
        <v>2</v>
      </c>
      <c r="J204" s="43">
        <v>36</v>
      </c>
      <c r="K204" s="44" t="s">
        <v>118</v>
      </c>
      <c r="L204" s="43">
        <v>86</v>
      </c>
    </row>
    <row r="205" spans="1:12" ht="15" x14ac:dyDescent="0.25">
      <c r="A205" s="23"/>
      <c r="B205" s="15"/>
      <c r="C205" s="11"/>
      <c r="D205" s="7" t="s">
        <v>27</v>
      </c>
      <c r="E205" s="42" t="s">
        <v>99</v>
      </c>
      <c r="F205" s="43">
        <v>200</v>
      </c>
      <c r="G205" s="43">
        <v>8</v>
      </c>
      <c r="H205" s="43">
        <v>5</v>
      </c>
      <c r="I205" s="43">
        <v>15</v>
      </c>
      <c r="J205" s="43">
        <v>200</v>
      </c>
      <c r="K205" s="44" t="s">
        <v>119</v>
      </c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120</v>
      </c>
      <c r="F206" s="43">
        <v>150</v>
      </c>
      <c r="G206" s="43">
        <v>9</v>
      </c>
      <c r="H206" s="43">
        <v>13.7</v>
      </c>
      <c r="I206" s="43">
        <v>37.5</v>
      </c>
      <c r="J206" s="43">
        <v>258</v>
      </c>
      <c r="K206" s="44" t="s">
        <v>121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122</v>
      </c>
      <c r="F208" s="43">
        <v>200</v>
      </c>
      <c r="G208" s="43">
        <v>0</v>
      </c>
      <c r="H208" s="43">
        <v>0</v>
      </c>
      <c r="I208" s="43">
        <v>10</v>
      </c>
      <c r="J208" s="43">
        <v>43</v>
      </c>
      <c r="K208" s="44" t="s">
        <v>123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43</v>
      </c>
      <c r="F209" s="43">
        <v>50</v>
      </c>
      <c r="G209" s="43">
        <v>4</v>
      </c>
      <c r="H209" s="43">
        <v>1</v>
      </c>
      <c r="I209" s="43">
        <v>19</v>
      </c>
      <c r="J209" s="43">
        <v>118</v>
      </c>
      <c r="K209" s="44">
        <v>1</v>
      </c>
      <c r="L209" s="43"/>
    </row>
    <row r="210" spans="1:12" ht="15" x14ac:dyDescent="0.25">
      <c r="A210" s="23"/>
      <c r="B210" s="15"/>
      <c r="C210" s="11"/>
      <c r="D210" s="7" t="s">
        <v>32</v>
      </c>
      <c r="E210" s="42" t="s">
        <v>54</v>
      </c>
      <c r="F210" s="43">
        <v>50</v>
      </c>
      <c r="G210" s="43">
        <v>3</v>
      </c>
      <c r="H210" s="43">
        <v>1</v>
      </c>
      <c r="I210" s="43">
        <v>17</v>
      </c>
      <c r="J210" s="43">
        <v>95</v>
      </c>
      <c r="K210" s="44">
        <v>2</v>
      </c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710</v>
      </c>
      <c r="G213" s="19">
        <f t="shared" ref="G213:J213" si="94">SUM(G204:G212)</f>
        <v>24</v>
      </c>
      <c r="H213" s="19">
        <f t="shared" si="94"/>
        <v>23.7</v>
      </c>
      <c r="I213" s="19">
        <f t="shared" si="94"/>
        <v>100.5</v>
      </c>
      <c r="J213" s="19">
        <f t="shared" si="94"/>
        <v>750</v>
      </c>
      <c r="K213" s="25"/>
      <c r="L213" s="19">
        <f t="shared" ref="L213" si="95">SUM(L204:L212)</f>
        <v>86</v>
      </c>
    </row>
    <row r="214" spans="1:12" ht="15.75" thickBot="1" x14ac:dyDescent="0.25">
      <c r="A214" s="29">
        <f>A196</f>
        <v>2</v>
      </c>
      <c r="B214" s="30">
        <f>B196</f>
        <v>5</v>
      </c>
      <c r="C214" s="50" t="s">
        <v>4</v>
      </c>
      <c r="D214" s="51"/>
      <c r="E214" s="31"/>
      <c r="F214" s="32">
        <f>F203+F213</f>
        <v>1220</v>
      </c>
      <c r="G214" s="32">
        <f t="shared" ref="G214:J214" si="96">G203+G213</f>
        <v>41</v>
      </c>
      <c r="H214" s="32">
        <f t="shared" si="96"/>
        <v>42.7</v>
      </c>
      <c r="I214" s="32">
        <f t="shared" si="96"/>
        <v>179.5</v>
      </c>
      <c r="J214" s="32">
        <f t="shared" si="96"/>
        <v>1220</v>
      </c>
      <c r="K214" s="32"/>
      <c r="L214" s="32">
        <f t="shared" ref="L214" si="97">L203+L213</f>
        <v>162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124</v>
      </c>
      <c r="F215" s="40">
        <v>150</v>
      </c>
      <c r="G215" s="40">
        <v>11.4</v>
      </c>
      <c r="H215" s="40">
        <v>15.8</v>
      </c>
      <c r="I215" s="40">
        <v>34</v>
      </c>
      <c r="J215" s="40">
        <v>318</v>
      </c>
      <c r="K215" s="41" t="s">
        <v>129</v>
      </c>
      <c r="L215" s="40">
        <v>76</v>
      </c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41</v>
      </c>
      <c r="F217" s="43">
        <v>200</v>
      </c>
      <c r="G217" s="43">
        <v>0</v>
      </c>
      <c r="H217" s="43">
        <v>0</v>
      </c>
      <c r="I217" s="43">
        <v>6</v>
      </c>
      <c r="J217" s="43">
        <v>27</v>
      </c>
      <c r="K217" s="44" t="s">
        <v>42</v>
      </c>
      <c r="L217" s="43"/>
    </row>
    <row r="218" spans="1:12" ht="15" x14ac:dyDescent="0.25">
      <c r="A218" s="23"/>
      <c r="B218" s="15"/>
      <c r="C218" s="11"/>
      <c r="D218" s="7" t="s">
        <v>23</v>
      </c>
      <c r="E218" s="42" t="s">
        <v>43</v>
      </c>
      <c r="F218" s="43">
        <v>40</v>
      </c>
      <c r="G218" s="43">
        <v>3</v>
      </c>
      <c r="H218" s="43">
        <v>0</v>
      </c>
      <c r="I218" s="43">
        <v>15</v>
      </c>
      <c r="J218" s="43">
        <v>94</v>
      </c>
      <c r="K218" s="44">
        <v>1</v>
      </c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 t="s">
        <v>69</v>
      </c>
      <c r="F220" s="43">
        <v>200</v>
      </c>
      <c r="G220" s="43">
        <v>1</v>
      </c>
      <c r="H220" s="43">
        <v>0</v>
      </c>
      <c r="I220" s="43">
        <v>12</v>
      </c>
      <c r="J220" s="43">
        <v>31</v>
      </c>
      <c r="K220" s="44" t="s">
        <v>70</v>
      </c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590</v>
      </c>
      <c r="G222" s="19">
        <f t="shared" ref="G222:J222" si="98">SUM(G215:G221)</f>
        <v>15.4</v>
      </c>
      <c r="H222" s="19">
        <f t="shared" si="98"/>
        <v>15.8</v>
      </c>
      <c r="I222" s="19">
        <f t="shared" si="98"/>
        <v>67</v>
      </c>
      <c r="J222" s="19">
        <f t="shared" si="98"/>
        <v>470</v>
      </c>
      <c r="K222" s="25"/>
      <c r="L222" s="19">
        <f t="shared" ref="L222" si="99">SUM(L215:L221)</f>
        <v>76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125</v>
      </c>
      <c r="F224" s="43">
        <v>250</v>
      </c>
      <c r="G224" s="43">
        <v>2</v>
      </c>
      <c r="H224" s="43">
        <v>4</v>
      </c>
      <c r="I224" s="43">
        <v>17</v>
      </c>
      <c r="J224" s="43">
        <v>189</v>
      </c>
      <c r="K224" s="44" t="s">
        <v>130</v>
      </c>
      <c r="L224" s="43">
        <v>86</v>
      </c>
    </row>
    <row r="225" spans="1:12" ht="15" x14ac:dyDescent="0.25">
      <c r="A225" s="23"/>
      <c r="B225" s="15"/>
      <c r="C225" s="11"/>
      <c r="D225" s="7" t="s">
        <v>28</v>
      </c>
      <c r="E225" s="42" t="s">
        <v>126</v>
      </c>
      <c r="F225" s="43">
        <v>160</v>
      </c>
      <c r="G225" s="43">
        <v>14.1</v>
      </c>
      <c r="H225" s="43">
        <v>17.7</v>
      </c>
      <c r="I225" s="43">
        <v>41.5</v>
      </c>
      <c r="J225" s="43">
        <v>276</v>
      </c>
      <c r="K225" s="44" t="s">
        <v>131</v>
      </c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41</v>
      </c>
      <c r="F227" s="43">
        <v>200</v>
      </c>
      <c r="G227" s="43">
        <v>0</v>
      </c>
      <c r="H227" s="43">
        <v>0</v>
      </c>
      <c r="I227" s="43">
        <v>6</v>
      </c>
      <c r="J227" s="43">
        <v>27</v>
      </c>
      <c r="K227" s="44" t="s">
        <v>42</v>
      </c>
      <c r="L227" s="43"/>
    </row>
    <row r="228" spans="1:12" ht="15" x14ac:dyDescent="0.25">
      <c r="A228" s="23"/>
      <c r="B228" s="15"/>
      <c r="C228" s="11"/>
      <c r="D228" s="7" t="s">
        <v>31</v>
      </c>
      <c r="E228" s="42" t="s">
        <v>43</v>
      </c>
      <c r="F228" s="43">
        <v>50</v>
      </c>
      <c r="G228" s="43">
        <v>4</v>
      </c>
      <c r="H228" s="43">
        <v>1</v>
      </c>
      <c r="I228" s="43">
        <v>19</v>
      </c>
      <c r="J228" s="43">
        <v>118</v>
      </c>
      <c r="K228" s="44">
        <v>1</v>
      </c>
      <c r="L228" s="43"/>
    </row>
    <row r="229" spans="1:12" ht="15" x14ac:dyDescent="0.25">
      <c r="A229" s="23"/>
      <c r="B229" s="15"/>
      <c r="C229" s="11"/>
      <c r="D229" s="7" t="s">
        <v>32</v>
      </c>
      <c r="E229" s="42" t="s">
        <v>54</v>
      </c>
      <c r="F229" s="43">
        <v>40</v>
      </c>
      <c r="G229" s="43">
        <v>3</v>
      </c>
      <c r="H229" s="43">
        <v>1</v>
      </c>
      <c r="I229" s="43">
        <v>17</v>
      </c>
      <c r="J229" s="43">
        <v>95</v>
      </c>
      <c r="K229" s="44">
        <v>2</v>
      </c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700</v>
      </c>
      <c r="G232" s="19">
        <f t="shared" ref="G232:J232" si="100">SUM(G223:G231)</f>
        <v>23.1</v>
      </c>
      <c r="H232" s="19">
        <f t="shared" si="100"/>
        <v>23.7</v>
      </c>
      <c r="I232" s="19">
        <f t="shared" si="100"/>
        <v>100.5</v>
      </c>
      <c r="J232" s="19">
        <f t="shared" si="100"/>
        <v>705</v>
      </c>
      <c r="K232" s="25"/>
      <c r="L232" s="19">
        <f t="shared" ref="L232" si="101">SUM(L223:L231)</f>
        <v>86</v>
      </c>
    </row>
    <row r="233" spans="1:12" ht="15.75" thickBot="1" x14ac:dyDescent="0.25">
      <c r="A233" s="29">
        <f>A215</f>
        <v>2</v>
      </c>
      <c r="B233" s="30">
        <f>B215</f>
        <v>6</v>
      </c>
      <c r="C233" s="50" t="s">
        <v>4</v>
      </c>
      <c r="D233" s="51"/>
      <c r="E233" s="31"/>
      <c r="F233" s="32">
        <f>F222+F232</f>
        <v>1290</v>
      </c>
      <c r="G233" s="32">
        <f t="shared" ref="G233:J233" si="102">G222+G232</f>
        <v>38.5</v>
      </c>
      <c r="H233" s="32">
        <f t="shared" si="102"/>
        <v>39.5</v>
      </c>
      <c r="I233" s="32">
        <f t="shared" si="102"/>
        <v>167.5</v>
      </c>
      <c r="J233" s="32">
        <f t="shared" si="102"/>
        <v>1175</v>
      </c>
      <c r="K233" s="32"/>
      <c r="L233" s="32">
        <f t="shared" ref="L233" si="103">L222+L232</f>
        <v>162</v>
      </c>
    </row>
    <row r="234" spans="1:12" ht="13.9" customHeight="1" thickBot="1" x14ac:dyDescent="0.25">
      <c r="A234" s="27"/>
      <c r="B234" s="28"/>
      <c r="C234" s="55" t="s">
        <v>5</v>
      </c>
      <c r="D234" s="56"/>
      <c r="E234" s="57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1255.9166666666667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40.85</v>
      </c>
      <c r="H234" s="34">
        <f t="shared" si="104"/>
        <v>42.62083333333333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177.9375</v>
      </c>
      <c r="J234" s="34">
        <f t="shared" si="104"/>
        <v>1254.5833333333333</v>
      </c>
      <c r="K234" s="34"/>
      <c r="L234" s="34">
        <f t="shared" si="104"/>
        <v>162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2026-06-16T07:23:17Z</dcterms:modified>
</cp:coreProperties>
</file>